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'Лист1'!$A$18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<sst xmlns="http://schemas.openxmlformats.org/spreadsheetml/2006/main" count="465" uniqueCount="148">
  <si>
    <t>Приложение 4 к решению Совета народных депутатов муниципального образования   " Келермесское сельское поселение"                                от 31.02.2019г.    №</t>
  </si>
  <si>
    <t>Распределение расходов бюджета муниципального  образования " Келермесское сельское поселение"   на 2019год по разделам и подразделам, целевым статьям и видам расходов функциональной классификации расходов Российской Федерации</t>
  </si>
  <si>
    <t>Наименование показателя</t>
  </si>
  <si>
    <t>К  О  Д  Ы</t>
  </si>
  <si>
    <t>2019г.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</si>
  <si>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</si>
  <si>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</si>
  <si>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</si>
  <si>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</si>
  <si>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</si>
  <si>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</si>
  <si>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Доп.классиф.ФБ</t>
  </si>
  <si>
    <t>План сумма                          ( тысяч рублей) ВСЕГО</t>
  </si>
  <si>
    <t xml:space="preserve">Всего     </t>
  </si>
  <si>
    <t>Расходы 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</si>
  <si>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</si>
  <si>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</si>
  <si>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</si>
  <si>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</si>
  <si>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</si>
  <si>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</si>
  <si>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</si>
  <si>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</si>
  <si>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</si>
  <si>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</si>
  <si>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61 1 00 00000</t>
  </si>
  <si>
    <t>000 </t>
  </si>
  <si>
    <t>Глава муниципального образования</t>
  </si>
  <si>
    <t>02</t>
  </si>
  <si>
    <t>61 1 00 0Ж100</t>
  </si>
  <si>
    <t>Фонд оплаты труда и страховые взносы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</si>
  <si>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</si>
  <si>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</si>
  <si>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</si>
  <si>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</si>
  <si>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</si>
  <si>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</si>
  <si>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</si>
  <si>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</si>
  <si>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</si>
  <si>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Обеспечение проведения выборов и референдумов</t>
  </si>
  <si>
    <t>07</t>
  </si>
  <si>
    <t>Проведение выборов и референдумов</t>
  </si>
  <si>
    <t>61 5 00 0Ж700</t>
  </si>
  <si>
    <t>Проведение выборов Главы муниципального образования</t>
  </si>
  <si>
    <t>Закупка товаров, работ, услуг в сфере информационно-коммуникационных технологий</t>
  </si>
  <si>
    <t>Проведение выборов представительного органа  муниципального образования</t>
  </si>
  <si>
    <t>61 5 00 0Ж800</t>
  </si>
  <si>
    <t>Реализация иных мероприятий в рамках внепрограммных мероприятий МО "Келермесское сельское поселение"</t>
  </si>
  <si>
    <t>61 7 00 0Ж100</t>
  </si>
  <si>
    <t>Резервные фонды</t>
  </si>
  <si>
    <t>11</t>
  </si>
  <si>
    <t>Резервные фонды местных администраций</t>
  </si>
  <si>
    <t>Резервные средства</t>
  </si>
  <si>
    <t>800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</si>
  <si>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</si>
  <si>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</si>
  <si>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</si>
  <si>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61 7 00 0Ж300</t>
  </si>
  <si>
    <t>Уплата налога на имущество организаций и земельного налога</t>
  </si>
  <si>
    <t>Уплата налогов, сборов и иных платежей</t>
  </si>
  <si>
    <t>Уплата иных платежей</t>
  </si>
  <si>
    <t>Осуществление отдельных государственных полномочий Республики Адыгея, переданных местным бюджетам</t>
  </si>
  <si>
    <t>61 5 00 61010</t>
  </si>
  <si>
    <t>Осуществление государственных полномочий в сфере административных правонарушений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</si>
  <si>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</si>
  <si>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3 01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</si>
  <si>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</si>
  <si>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>6П 6 01 00000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</si>
  <si>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</si>
  <si>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</si>
  <si>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</si>
  <si>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отсутстьвуют военные комиссариаты</t>
  </si>
  <si>
    <t>61 0 00 51180</t>
  </si>
  <si>
    <t>Оплата труда и начисления на оплату труда</t>
  </si>
  <si>
    <t>120</t>
  </si>
  <si>
    <t>Национальная экономика</t>
  </si>
  <si>
    <t xml:space="preserve"> Целевая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2015-2017 годах»-</t>
  </si>
  <si>
    <t>09</t>
  </si>
  <si>
    <t xml:space="preserve"> 6К 2  00 00000  </t>
  </si>
  <si>
    <t>Дорожный фод МО "Келермесское сельское поселение"</t>
  </si>
  <si>
    <t xml:space="preserve">6К 2  01 00000 </t>
  </si>
  <si>
    <t>Национальная  экономика</t>
  </si>
  <si>
    <t>Другие вопросы в области национальной экономики</t>
  </si>
  <si>
    <t>Оценка недвижимости, признание прав и регулирование отношений муниципальной собственностью</t>
  </si>
  <si>
    <t>12</t>
  </si>
  <si>
    <t>61 7 00 0Ж400</t>
  </si>
  <si>
    <t>Мероприятия по землеустройсту и землепользованию</t>
  </si>
  <si>
    <t>61 7 00 0Ж500</t>
  </si>
  <si>
    <t>Жилищно-коммунальное хозяйство</t>
  </si>
  <si>
    <t>05</t>
  </si>
  <si>
    <t>Коммунальное хозяйство</t>
  </si>
  <si>
    <t xml:space="preserve"> 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</si>
  <si>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6Л 0 02 00000</t>
  </si>
  <si>
    <t>Благоустройство</t>
  </si>
  <si>
    <t xml:space="preserve">Муниципальная  программа «Энергосбережение и повышение энергетической эффективности в МО «Келермесское сельское поселение» </t>
  </si>
  <si>
    <t>6Л 0 01 00000</t>
  </si>
  <si>
    <t>Содержание мест захоронения</t>
  </si>
  <si>
    <t>67 0 00  00541</t>
  </si>
  <si>
    <t>Мероприятия по благоустройству городских и сельских поселений</t>
  </si>
  <si>
    <t>67 0 00  00551</t>
  </si>
  <si>
    <t>Муниципальная прграмма "Формирование современной городской среды на территории МО "Келермесское сельское поселение"</t>
  </si>
  <si>
    <t xml:space="preserve">6В 4 01 00000  </t>
  </si>
  <si>
    <t>6В 4 01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</si>
  <si>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</t>
  </si>
  <si>
    <t>6М 0 01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</si>
  <si>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республиканского бюджета Республики Адыгея</t>
  </si>
  <si>
    <t>6М 0 01 60480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</si>
  <si>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бюджета сельского поселения</t>
  </si>
  <si>
    <t>6М 0 01 00010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</si>
  <si>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физических лиц</t>
  </si>
  <si>
    <t>6М 0 01 00020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</si>
  <si>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юридических лиц</t>
  </si>
  <si>
    <t>6М 0 01 00030</t>
  </si>
  <si>
    <t xml:space="preserve">Реализация иных мероприятий в рамках внепрограммных мероприятий МО "Келермесское сельское поселение" </t>
  </si>
  <si>
    <t xml:space="preserve">Культура и кинематография </t>
  </si>
  <si>
    <t>08</t>
  </si>
  <si>
    <t>67 0 00 00800</t>
  </si>
  <si>
    <t xml:space="preserve">Культура </t>
  </si>
  <si>
    <t>67 0 00 00811</t>
  </si>
  <si>
    <t>Другие вопросы в области культуры , кинемотографии</t>
  </si>
  <si>
    <t xml:space="preserve">Муниципальная программа государственной поддержки Келермесского хуторского казачьего общества Кубанского казачьего войска находящегося на территорииМО "Келермесское сельское поселение" </t>
  </si>
  <si>
    <t>6А 5 01 00000</t>
  </si>
  <si>
    <t>Социальная политика</t>
  </si>
  <si>
    <t>10</t>
  </si>
  <si>
    <t>Пенсионное обеспечение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</si>
  <si>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</si>
  <si>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61700 0Ж 600</t>
  </si>
  <si>
    <t>Меры социальной поддержки населения по публичным нормативным обязательствам</t>
  </si>
  <si>
    <t>61 7 00 0Ж600</t>
  </si>
  <si>
    <t>300</t>
  </si>
  <si>
    <t>Физическая культура и спорт</t>
  </si>
  <si>
    <t xml:space="preserve"> Муниципальная  программа «Организация и осуществление мероприятий по работе с детьми молодежью в МО «Келермесское сельское поселение»</t>
  </si>
  <si>
    <t>67 0 00 0900</t>
  </si>
  <si>
    <t>Физическая культура</t>
  </si>
  <si>
    <t>67 0 00 0911</t>
  </si>
  <si>
    <t>Реализация программных мероприятий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</si>
  <si>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</si>
  <si>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</si>
  <si>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61 7 00 00000</t>
  </si>
  <si>
    <t>Прочие межбюджетные трансферты бюджетам субъектов Российской Федерации и муниципальных образований общего характера</t>
  </si>
  <si>
    <t>61 7 00 0Ж900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</si>
  <si>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</si>
  <si>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Иные межбюджетные трансферты</t>
  </si>
  <si>
    <t>61 7 00  0Ж900</t>
  </si>
  <si>
    <t>500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</si>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</sst>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0.00"/>
    <numFmt numFmtId="167" formatCode="@"/>
  </numFmts>
  <fonts count="1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7"/>
      <color indexed="8"/>
      <name val="Arial CYR"/>
      <family val="0"/>
    </font>
    <font>
      <b/>
      <sz val="9"/>
      <color indexed="8"/>
      <name val="Arial CYR"/>
      <family val="0"/>
    </font>
    <font>
      <u val="single"/>
      <sz val="10"/>
      <color indexed="12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ahom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0" fillId="0" borderId="1" xfId="20" applyNumberFormat="1" applyFont="1" applyFill="1" applyBorder="1" applyAlignment="1" applyProtection="1">
      <alignment horizontal="center" wrapText="1"/>
      <protection/>
    </xf>
    <xf numFmtId="164" fontId="6" fillId="0" borderId="1" xfId="20" applyNumberFormat="1" applyFont="1" applyFill="1" applyBorder="1" applyAlignment="1" applyProtection="1">
      <alignment horizontal="center" wrapText="1"/>
      <protection/>
    </xf>
    <xf numFmtId="164" fontId="7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8" fillId="0" borderId="1" xfId="0" applyFont="1" applyBorder="1" applyAlignment="1">
      <alignment horizontal="center" wrapText="1"/>
    </xf>
    <xf numFmtId="166" fontId="9" fillId="0" borderId="1" xfId="15" applyNumberFormat="1" applyFont="1" applyFill="1" applyBorder="1" applyAlignment="1" applyProtection="1">
      <alignment horizontal="center" wrapText="1"/>
      <protection/>
    </xf>
    <xf numFmtId="164" fontId="10" fillId="0" borderId="1" xfId="0" applyFont="1" applyBorder="1" applyAlignment="1">
      <alignment wrapText="1"/>
    </xf>
    <xf numFmtId="164" fontId="11" fillId="0" borderId="1" xfId="0" applyFont="1" applyBorder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164" fontId="0" fillId="0" borderId="1" xfId="0" applyFont="1" applyBorder="1" applyAlignment="1">
      <alignment/>
    </xf>
    <xf numFmtId="166" fontId="10" fillId="0" borderId="1" xfId="15" applyNumberFormat="1" applyFont="1" applyFill="1" applyBorder="1" applyAlignment="1" applyProtection="1">
      <alignment horizontal="center" wrapText="1"/>
      <protection/>
    </xf>
    <xf numFmtId="164" fontId="9" fillId="0" borderId="1" xfId="0" applyFont="1" applyBorder="1" applyAlignment="1">
      <alignment wrapText="1"/>
    </xf>
    <xf numFmtId="164" fontId="8" fillId="0" borderId="1" xfId="0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/>
    </xf>
    <xf numFmtId="166" fontId="9" fillId="0" borderId="1" xfId="15" applyNumberFormat="1" applyFont="1" applyFill="1" applyBorder="1" applyAlignment="1" applyProtection="1">
      <alignment horizontal="right" wrapText="1"/>
      <protection/>
    </xf>
    <xf numFmtId="166" fontId="10" fillId="0" borderId="1" xfId="15" applyNumberFormat="1" applyFont="1" applyFill="1" applyBorder="1" applyAlignment="1" applyProtection="1">
      <alignment horizontal="right" wrapText="1"/>
      <protection/>
    </xf>
    <xf numFmtId="164" fontId="10" fillId="0" borderId="1" xfId="0" applyFont="1" applyBorder="1" applyAlignment="1">
      <alignment horizontal="right" wrapText="1"/>
    </xf>
    <xf numFmtId="164" fontId="10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wrapText="1"/>
    </xf>
    <xf numFmtId="164" fontId="13" fillId="0" borderId="1" xfId="0" applyFont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4" fontId="12" fillId="0" borderId="0" xfId="0" applyFont="1" applyAlignment="1">
      <alignment wrapText="1" shrinkToFit="1"/>
    </xf>
    <xf numFmtId="167" fontId="9" fillId="0" borderId="1" xfId="0" applyNumberFormat="1" applyFont="1" applyBorder="1" applyAlignment="1">
      <alignment wrapText="1"/>
    </xf>
    <xf numFmtId="164" fontId="9" fillId="0" borderId="1" xfId="0" applyFont="1" applyBorder="1" applyAlignment="1">
      <alignment horizontal="center" wrapText="1"/>
    </xf>
    <xf numFmtId="167" fontId="10" fillId="0" borderId="1" xfId="0" applyNumberFormat="1" applyFont="1" applyBorder="1" applyAlignment="1">
      <alignment wrapText="1"/>
    </xf>
    <xf numFmtId="167" fontId="10" fillId="0" borderId="1" xfId="0" applyNumberFormat="1" applyFont="1" applyBorder="1" applyAlignment="1">
      <alignment horizontal="center" wrapText="1"/>
    </xf>
    <xf numFmtId="167" fontId="9" fillId="0" borderId="1" xfId="0" applyNumberFormat="1" applyFont="1" applyBorder="1" applyAlignment="1">
      <alignment horizontal="center" wrapText="1"/>
    </xf>
    <xf numFmtId="167" fontId="10" fillId="0" borderId="3" xfId="0" applyNumberFormat="1" applyFont="1" applyFill="1" applyBorder="1" applyAlignment="1">
      <alignment wrapText="1"/>
    </xf>
    <xf numFmtId="167" fontId="10" fillId="0" borderId="3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4"/>
  <sheetViews>
    <sheetView tabSelected="1" view="pageBreakPreview" zoomScale="90" zoomScaleSheetLayoutView="90" workbookViewId="0" topLeftCell="A1">
      <selection activeCell="A3" sqref="A3"/>
    </sheetView>
  </sheetViews>
  <sheetFormatPr defaultColWidth="8.00390625" defaultRowHeight="12.75"/>
  <cols>
    <col min="1" max="1" width="30.75390625" style="0" customWidth="1"/>
    <col min="2" max="2" width="5.875" style="0" customWidth="1"/>
    <col min="3" max="3" width="6.00390625" style="0" customWidth="1"/>
    <col min="4" max="4" width="6.75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  <col min="9" max="16384" width="9.00390625" style="0" customWidth="1"/>
  </cols>
  <sheetData>
    <row r="2" spans="4:8" ht="49.5" customHeight="1">
      <c r="D2" s="1" t="s">
        <v>0</v>
      </c>
      <c r="E2" s="1"/>
      <c r="F2" s="1"/>
      <c r="G2" s="1"/>
      <c r="H2" s="1"/>
    </row>
    <row r="3" spans="1:8" ht="4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0.5" customHeight="1">
      <c r="A4" s="3"/>
      <c r="B4" s="3"/>
      <c r="C4" s="3"/>
      <c r="D4" s="3"/>
      <c r="E4" s="3"/>
      <c r="F4" s="3"/>
      <c r="G4" s="3"/>
      <c r="H4" s="3"/>
    </row>
    <row r="5" spans="1:8" ht="12.75" customHeight="1">
      <c r="A5" s="4" t="s">
        <v>2</v>
      </c>
      <c r="B5" s="5" t="s">
        <v>3</v>
      </c>
      <c r="C5" s="5"/>
      <c r="D5" s="5"/>
      <c r="E5" s="5"/>
      <c r="F5" s="5"/>
      <c r="G5" s="5"/>
      <c r="H5" s="6" t="s">
        <v>4</v>
      </c>
    </row>
    <row r="6" spans="1:8" ht="23.25" customHeight="1">
      <c r="A6" s="4"/>
      <c r="B6" s="7" t="s">
        <v>5</v>
      </c>
      <c r="C6" s="4" t="s">
        <v>6</v>
      </c>
      <c r="D6" s="4"/>
      <c r="E6" s="4"/>
      <c r="F6" s="4"/>
      <c r="G6" s="4"/>
      <c r="H6" s="6"/>
    </row>
    <row r="7" spans="1:8" ht="12.75" customHeight="1">
      <c r="A7" s="4"/>
      <c r="B7" s="7"/>
      <c r="C7" s="4" t="s">
        <v>7</v>
      </c>
      <c r="D7" s="4" t="s">
        <v>8</v>
      </c>
      <c r="E7" s="4" t="s">
        <v>9</v>
      </c>
      <c r="F7" s="8" t="s">
        <v>10</v>
      </c>
      <c r="G7" s="9" t="s">
        <v>11</v>
      </c>
      <c r="H7" s="8" t="s">
        <v>12</v>
      </c>
    </row>
    <row r="8" spans="1:8" ht="12.75">
      <c r="A8" s="4"/>
      <c r="B8" s="7"/>
      <c r="C8" s="4"/>
      <c r="D8" s="4"/>
      <c r="E8" s="4"/>
      <c r="F8" s="8"/>
      <c r="G8" s="9"/>
      <c r="H8" s="8"/>
    </row>
    <row r="9" spans="1:8" ht="12.75">
      <c r="A9" s="4"/>
      <c r="B9" s="7"/>
      <c r="C9" s="4"/>
      <c r="D9" s="4"/>
      <c r="E9" s="4"/>
      <c r="F9" s="8"/>
      <c r="G9" s="9"/>
      <c r="H9" s="8"/>
    </row>
    <row r="10" spans="1:8" ht="12.75">
      <c r="A10" s="4"/>
      <c r="B10" s="7"/>
      <c r="C10" s="4"/>
      <c r="D10" s="4"/>
      <c r="E10" s="4"/>
      <c r="F10" s="8"/>
      <c r="G10" s="9"/>
      <c r="H10" s="8"/>
    </row>
    <row r="11" spans="1:8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10"/>
      <c r="H11" s="4"/>
    </row>
    <row r="12" spans="1:8" ht="12.75">
      <c r="A12" s="11" t="s">
        <v>13</v>
      </c>
      <c r="B12" s="4"/>
      <c r="C12" s="4"/>
      <c r="D12" s="4"/>
      <c r="E12" s="4"/>
      <c r="F12" s="4"/>
      <c r="G12" s="10"/>
      <c r="H12" s="12">
        <f>H13</f>
        <v>8680.795</v>
      </c>
    </row>
    <row r="13" spans="1:8" ht="38.25">
      <c r="A13" s="13" t="s">
        <v>14</v>
      </c>
      <c r="B13" s="14">
        <v>743</v>
      </c>
      <c r="C13" s="15" t="s">
        <v>15</v>
      </c>
      <c r="D13" s="15" t="s">
        <v>15</v>
      </c>
      <c r="E13" s="15" t="s">
        <v>16</v>
      </c>
      <c r="F13" s="15" t="s">
        <v>17</v>
      </c>
      <c r="G13" s="16"/>
      <c r="H13" s="17">
        <f>H14+H47+H52+H62+H80+H87+H93+H99</f>
        <v>8680.795</v>
      </c>
    </row>
    <row r="14" spans="1:8" ht="13.5" customHeight="1">
      <c r="A14" s="18" t="s">
        <v>18</v>
      </c>
      <c r="B14" s="19"/>
      <c r="C14" s="20" t="s">
        <v>19</v>
      </c>
      <c r="D14" s="20" t="s">
        <v>15</v>
      </c>
      <c r="E14" s="20" t="s">
        <v>16</v>
      </c>
      <c r="F14" s="20" t="s">
        <v>17</v>
      </c>
      <c r="G14" s="21"/>
      <c r="H14" s="22">
        <f>H15+H43+H45</f>
        <v>5192.38</v>
      </c>
    </row>
    <row r="15" spans="1:8" ht="25.5" customHeight="1">
      <c r="A15" s="13" t="s">
        <v>20</v>
      </c>
      <c r="B15" s="14"/>
      <c r="C15" s="15" t="s">
        <v>19</v>
      </c>
      <c r="D15" s="15" t="s">
        <v>15</v>
      </c>
      <c r="E15" s="15" t="s">
        <v>21</v>
      </c>
      <c r="F15" s="15" t="s">
        <v>17</v>
      </c>
      <c r="G15" s="16"/>
      <c r="H15" s="23">
        <f>H16+H19+H24+H30+H35+H40</f>
        <v>5176.38</v>
      </c>
    </row>
    <row r="16" spans="1:8" ht="52.5" customHeight="1">
      <c r="A16" s="13" t="s">
        <v>22</v>
      </c>
      <c r="B16" s="24"/>
      <c r="C16" s="24" t="s">
        <v>23</v>
      </c>
      <c r="D16" s="24" t="s">
        <v>24</v>
      </c>
      <c r="E16" s="24" t="s">
        <v>25</v>
      </c>
      <c r="F16" s="24" t="s">
        <v>26</v>
      </c>
      <c r="G16" s="16"/>
      <c r="H16" s="23">
        <f aca="true" t="shared" si="0" ref="H16:H17">H17</f>
        <v>948.7</v>
      </c>
    </row>
    <row r="17" spans="1:8" ht="15" customHeight="1">
      <c r="A17" s="13" t="s">
        <v>27</v>
      </c>
      <c r="B17" s="24"/>
      <c r="C17" s="15" t="s">
        <v>19</v>
      </c>
      <c r="D17" s="15" t="s">
        <v>28</v>
      </c>
      <c r="E17" s="15" t="s">
        <v>29</v>
      </c>
      <c r="F17" s="15" t="s">
        <v>17</v>
      </c>
      <c r="G17" s="10"/>
      <c r="H17" s="23">
        <f t="shared" si="0"/>
        <v>948.7</v>
      </c>
    </row>
    <row r="18" spans="1:8" ht="26.25" customHeight="1">
      <c r="A18" s="13" t="s">
        <v>30</v>
      </c>
      <c r="B18" s="24"/>
      <c r="C18" s="15" t="s">
        <v>19</v>
      </c>
      <c r="D18" s="15" t="s">
        <v>28</v>
      </c>
      <c r="E18" s="15" t="s">
        <v>29</v>
      </c>
      <c r="F18" s="15" t="s">
        <v>31</v>
      </c>
      <c r="G18" s="10"/>
      <c r="H18" s="23">
        <v>948.7</v>
      </c>
    </row>
    <row r="19" spans="1:8" ht="72.75" customHeight="1">
      <c r="A19" s="13" t="s">
        <v>32</v>
      </c>
      <c r="B19" s="24"/>
      <c r="C19" s="15" t="s">
        <v>19</v>
      </c>
      <c r="D19" s="15" t="s">
        <v>33</v>
      </c>
      <c r="E19" s="15" t="s">
        <v>16</v>
      </c>
      <c r="F19" s="15" t="s">
        <v>26</v>
      </c>
      <c r="G19" s="16"/>
      <c r="H19" s="23">
        <f aca="true" t="shared" si="1" ref="H19:H20">H20</f>
        <v>3528.1</v>
      </c>
    </row>
    <row r="20" spans="1:8" ht="24" customHeight="1">
      <c r="A20" s="13" t="s">
        <v>34</v>
      </c>
      <c r="B20" s="24"/>
      <c r="C20" s="15" t="s">
        <v>19</v>
      </c>
      <c r="D20" s="15" t="s">
        <v>33</v>
      </c>
      <c r="E20" s="15" t="s">
        <v>35</v>
      </c>
      <c r="F20" s="15" t="s">
        <v>17</v>
      </c>
      <c r="G20" s="10"/>
      <c r="H20" s="23">
        <f t="shared" si="1"/>
        <v>3528.1</v>
      </c>
    </row>
    <row r="21" spans="1:8" ht="25.5">
      <c r="A21" s="13" t="s">
        <v>36</v>
      </c>
      <c r="B21" s="25"/>
      <c r="C21" s="15" t="s">
        <v>19</v>
      </c>
      <c r="D21" s="15" t="s">
        <v>33</v>
      </c>
      <c r="E21" s="15" t="s">
        <v>37</v>
      </c>
      <c r="F21" s="15" t="s">
        <v>17</v>
      </c>
      <c r="G21" s="10"/>
      <c r="H21" s="23">
        <f>H22+H23</f>
        <v>3528.1</v>
      </c>
    </row>
    <row r="22" spans="1:8" ht="24.75" customHeight="1">
      <c r="A22" s="13" t="s">
        <v>30</v>
      </c>
      <c r="B22" s="24"/>
      <c r="C22" s="15" t="s">
        <v>19</v>
      </c>
      <c r="D22" s="15" t="s">
        <v>33</v>
      </c>
      <c r="E22" s="15" t="s">
        <v>37</v>
      </c>
      <c r="F22" s="15" t="s">
        <v>31</v>
      </c>
      <c r="G22" s="10"/>
      <c r="H22" s="23">
        <v>3144.5</v>
      </c>
    </row>
    <row r="23" spans="1:8" ht="26.25" customHeight="1">
      <c r="A23" s="26" t="s">
        <v>38</v>
      </c>
      <c r="B23" s="24"/>
      <c r="C23" s="15" t="s">
        <v>19</v>
      </c>
      <c r="D23" s="15" t="s">
        <v>33</v>
      </c>
      <c r="E23" s="15" t="s">
        <v>37</v>
      </c>
      <c r="F23" s="15" t="s">
        <v>39</v>
      </c>
      <c r="G23" s="10"/>
      <c r="H23" s="23">
        <v>383.6</v>
      </c>
    </row>
    <row r="24" spans="1:8" ht="25.5">
      <c r="A24" s="13" t="s">
        <v>40</v>
      </c>
      <c r="B24" s="24"/>
      <c r="C24" s="15" t="s">
        <v>19</v>
      </c>
      <c r="D24" s="15" t="s">
        <v>41</v>
      </c>
      <c r="E24" s="15" t="s">
        <v>16</v>
      </c>
      <c r="F24" s="15" t="s">
        <v>17</v>
      </c>
      <c r="G24" s="16"/>
      <c r="H24" s="23">
        <f>H27+H29</f>
        <v>20</v>
      </c>
    </row>
    <row r="25" spans="1:8" ht="25.5" customHeight="1">
      <c r="A25" s="13" t="s">
        <v>42</v>
      </c>
      <c r="B25" s="24"/>
      <c r="C25" s="15" t="s">
        <v>19</v>
      </c>
      <c r="D25" s="15" t="s">
        <v>41</v>
      </c>
      <c r="E25" s="15" t="s">
        <v>43</v>
      </c>
      <c r="F25" s="15" t="s">
        <v>17</v>
      </c>
      <c r="G25" s="10"/>
      <c r="H25" s="23">
        <v>10</v>
      </c>
    </row>
    <row r="26" spans="1:8" ht="24.75" customHeight="1">
      <c r="A26" s="13" t="s">
        <v>44</v>
      </c>
      <c r="B26" s="24"/>
      <c r="C26" s="15" t="s">
        <v>19</v>
      </c>
      <c r="D26" s="15" t="s">
        <v>41</v>
      </c>
      <c r="E26" s="15" t="s">
        <v>43</v>
      </c>
      <c r="F26" s="15" t="s">
        <v>17</v>
      </c>
      <c r="G26" s="10"/>
      <c r="H26" s="23">
        <f>H27</f>
        <v>10</v>
      </c>
    </row>
    <row r="27" spans="1:8" ht="39" customHeight="1">
      <c r="A27" s="26" t="s">
        <v>45</v>
      </c>
      <c r="B27" s="24"/>
      <c r="C27" s="15" t="s">
        <v>19</v>
      </c>
      <c r="D27" s="15" t="s">
        <v>41</v>
      </c>
      <c r="E27" s="15" t="s">
        <v>43</v>
      </c>
      <c r="F27" s="15" t="s">
        <v>39</v>
      </c>
      <c r="G27" s="10"/>
      <c r="H27" s="23">
        <v>10</v>
      </c>
    </row>
    <row r="28" spans="1:8" ht="36.75" customHeight="1">
      <c r="A28" s="13" t="s">
        <v>46</v>
      </c>
      <c r="B28" s="24"/>
      <c r="C28" s="15" t="s">
        <v>19</v>
      </c>
      <c r="D28" s="15" t="s">
        <v>41</v>
      </c>
      <c r="E28" s="15" t="s">
        <v>47</v>
      </c>
      <c r="F28" s="15" t="s">
        <v>17</v>
      </c>
      <c r="G28" s="10"/>
      <c r="H28" s="23">
        <f>H29</f>
        <v>10</v>
      </c>
    </row>
    <row r="29" spans="1:8" ht="37.5" customHeight="1">
      <c r="A29" s="26" t="s">
        <v>45</v>
      </c>
      <c r="B29" s="24"/>
      <c r="C29" s="15" t="s">
        <v>19</v>
      </c>
      <c r="D29" s="15" t="s">
        <v>41</v>
      </c>
      <c r="E29" s="15" t="s">
        <v>47</v>
      </c>
      <c r="F29" s="15" t="s">
        <v>39</v>
      </c>
      <c r="G29" s="10"/>
      <c r="H29" s="23">
        <v>10</v>
      </c>
    </row>
    <row r="30" spans="1:8" ht="53.25" customHeight="1">
      <c r="A30" s="26" t="s">
        <v>48</v>
      </c>
      <c r="B30" s="24"/>
      <c r="C30" s="15" t="s">
        <v>15</v>
      </c>
      <c r="D30" s="15" t="s">
        <v>15</v>
      </c>
      <c r="E30" s="15" t="s">
        <v>49</v>
      </c>
      <c r="F30" s="15" t="s">
        <v>17</v>
      </c>
      <c r="G30" s="16"/>
      <c r="H30" s="23">
        <f aca="true" t="shared" si="2" ref="H30:H32">H31</f>
        <v>100</v>
      </c>
    </row>
    <row r="31" spans="1:8" ht="15.75" customHeight="1">
      <c r="A31" s="13" t="s">
        <v>50</v>
      </c>
      <c r="B31" s="25"/>
      <c r="C31" s="15" t="s">
        <v>19</v>
      </c>
      <c r="D31" s="15" t="s">
        <v>51</v>
      </c>
      <c r="E31" s="15" t="s">
        <v>16</v>
      </c>
      <c r="F31" s="15" t="s">
        <v>17</v>
      </c>
      <c r="G31" s="16"/>
      <c r="H31" s="23">
        <f t="shared" si="2"/>
        <v>100</v>
      </c>
    </row>
    <row r="32" spans="1:8" ht="27.75" customHeight="1">
      <c r="A32" s="13" t="s">
        <v>52</v>
      </c>
      <c r="B32" s="13"/>
      <c r="C32" s="15" t="s">
        <v>19</v>
      </c>
      <c r="D32" s="15" t="s">
        <v>51</v>
      </c>
      <c r="E32" s="15" t="s">
        <v>49</v>
      </c>
      <c r="F32" s="15" t="s">
        <v>17</v>
      </c>
      <c r="G32" s="10"/>
      <c r="H32" s="23">
        <f t="shared" si="2"/>
        <v>100</v>
      </c>
    </row>
    <row r="33" spans="1:8" ht="13.5" customHeight="1">
      <c r="A33" s="13" t="s">
        <v>53</v>
      </c>
      <c r="B33" s="25"/>
      <c r="C33" s="15" t="s">
        <v>19</v>
      </c>
      <c r="D33" s="15" t="s">
        <v>51</v>
      </c>
      <c r="E33" s="15" t="s">
        <v>49</v>
      </c>
      <c r="F33" s="15" t="s">
        <v>54</v>
      </c>
      <c r="G33" s="10"/>
      <c r="H33" s="23">
        <v>100</v>
      </c>
    </row>
    <row r="34" spans="1:8" ht="24.75" customHeight="1">
      <c r="A34" s="13" t="s">
        <v>55</v>
      </c>
      <c r="B34" s="24"/>
      <c r="C34" s="15" t="s">
        <v>19</v>
      </c>
      <c r="D34" s="15" t="s">
        <v>56</v>
      </c>
      <c r="E34" s="15" t="s">
        <v>16</v>
      </c>
      <c r="F34" s="15" t="s">
        <v>26</v>
      </c>
      <c r="G34" s="16"/>
      <c r="H34" s="23">
        <f>+H35+H40+H43+H45</f>
        <v>595.5799999999999</v>
      </c>
    </row>
    <row r="35" spans="1:8" ht="24.75" customHeight="1">
      <c r="A35" s="13" t="s">
        <v>57</v>
      </c>
      <c r="B35" s="24"/>
      <c r="C35" s="15" t="s">
        <v>19</v>
      </c>
      <c r="D35" s="15" t="s">
        <v>56</v>
      </c>
      <c r="E35" s="15" t="s">
        <v>58</v>
      </c>
      <c r="F35" s="15" t="s">
        <v>17</v>
      </c>
      <c r="G35" s="16"/>
      <c r="H35" s="23">
        <f>H36+H37+H38+H39</f>
        <v>547.8399999999999</v>
      </c>
    </row>
    <row r="36" spans="1:8" ht="24.75" customHeight="1">
      <c r="A36" s="13" t="s">
        <v>38</v>
      </c>
      <c r="B36" s="24"/>
      <c r="C36" s="15" t="s">
        <v>19</v>
      </c>
      <c r="D36" s="15" t="s">
        <v>56</v>
      </c>
      <c r="E36" s="15" t="s">
        <v>58</v>
      </c>
      <c r="F36" s="15" t="s">
        <v>39</v>
      </c>
      <c r="G36" s="16"/>
      <c r="H36" s="23">
        <v>332.84</v>
      </c>
    </row>
    <row r="37" spans="1:8" ht="24.75" customHeight="1">
      <c r="A37" s="13" t="s">
        <v>59</v>
      </c>
      <c r="B37" s="24"/>
      <c r="C37" s="15" t="s">
        <v>19</v>
      </c>
      <c r="D37" s="15" t="s">
        <v>56</v>
      </c>
      <c r="E37" s="15" t="s">
        <v>58</v>
      </c>
      <c r="F37" s="15" t="s">
        <v>54</v>
      </c>
      <c r="G37" s="16"/>
      <c r="H37" s="23">
        <v>200</v>
      </c>
    </row>
    <row r="38" spans="1:8" ht="24.75" customHeight="1">
      <c r="A38" s="13" t="s">
        <v>60</v>
      </c>
      <c r="B38" s="24"/>
      <c r="C38" s="15" t="s">
        <v>19</v>
      </c>
      <c r="D38" s="15" t="s">
        <v>56</v>
      </c>
      <c r="E38" s="15" t="s">
        <v>58</v>
      </c>
      <c r="F38" s="15" t="s">
        <v>54</v>
      </c>
      <c r="G38" s="16"/>
      <c r="H38" s="23">
        <v>10</v>
      </c>
    </row>
    <row r="39" spans="1:8" ht="24.75" customHeight="1">
      <c r="A39" s="13" t="s">
        <v>61</v>
      </c>
      <c r="B39" s="24"/>
      <c r="C39" s="15" t="s">
        <v>19</v>
      </c>
      <c r="D39" s="15" t="s">
        <v>56</v>
      </c>
      <c r="E39" s="15" t="s">
        <v>58</v>
      </c>
      <c r="F39" s="15" t="s">
        <v>54</v>
      </c>
      <c r="G39" s="16"/>
      <c r="H39" s="23">
        <v>5</v>
      </c>
    </row>
    <row r="40" spans="1:8" ht="50.25" customHeight="1">
      <c r="A40" s="13" t="s">
        <v>62</v>
      </c>
      <c r="B40" s="24"/>
      <c r="C40" s="15" t="s">
        <v>19</v>
      </c>
      <c r="D40" s="15" t="s">
        <v>56</v>
      </c>
      <c r="E40" s="15" t="s">
        <v>63</v>
      </c>
      <c r="F40" s="15" t="s">
        <v>17</v>
      </c>
      <c r="G40" s="16"/>
      <c r="H40" s="23">
        <f aca="true" t="shared" si="3" ref="H40:H41">H41</f>
        <v>31.74</v>
      </c>
    </row>
    <row r="41" spans="1:8" ht="50.25" customHeight="1">
      <c r="A41" s="13" t="s">
        <v>64</v>
      </c>
      <c r="B41" s="24"/>
      <c r="C41" s="15" t="s">
        <v>19</v>
      </c>
      <c r="D41" s="15" t="s">
        <v>56</v>
      </c>
      <c r="E41" s="15" t="s">
        <v>63</v>
      </c>
      <c r="F41" s="15" t="s">
        <v>17</v>
      </c>
      <c r="G41" s="16"/>
      <c r="H41" s="23">
        <f t="shared" si="3"/>
        <v>31.74</v>
      </c>
    </row>
    <row r="42" spans="1:8" ht="26.25" customHeight="1">
      <c r="A42" s="26" t="s">
        <v>38</v>
      </c>
      <c r="B42" s="24"/>
      <c r="C42" s="15" t="s">
        <v>19</v>
      </c>
      <c r="D42" s="15" t="s">
        <v>56</v>
      </c>
      <c r="E42" s="15" t="s">
        <v>63</v>
      </c>
      <c r="F42" s="15" t="s">
        <v>39</v>
      </c>
      <c r="G42" s="16"/>
      <c r="H42" s="23">
        <v>31.74</v>
      </c>
    </row>
    <row r="43" spans="1:8" ht="114" customHeight="1">
      <c r="A43" s="27" t="s">
        <v>65</v>
      </c>
      <c r="B43" s="28"/>
      <c r="C43" s="15" t="s">
        <v>19</v>
      </c>
      <c r="D43" s="15" t="s">
        <v>56</v>
      </c>
      <c r="E43" s="15" t="s">
        <v>66</v>
      </c>
      <c r="F43" s="15" t="s">
        <v>17</v>
      </c>
      <c r="G43" s="16"/>
      <c r="H43" s="23">
        <v>6</v>
      </c>
    </row>
    <row r="44" spans="1:8" ht="31.5" customHeight="1">
      <c r="A44" s="26" t="s">
        <v>38</v>
      </c>
      <c r="B44" s="24"/>
      <c r="C44" s="15" t="s">
        <v>19</v>
      </c>
      <c r="D44" s="15" t="s">
        <v>56</v>
      </c>
      <c r="E44" s="15" t="s">
        <v>66</v>
      </c>
      <c r="F44" s="15" t="s">
        <v>39</v>
      </c>
      <c r="G44" s="16"/>
      <c r="H44" s="23">
        <v>6</v>
      </c>
    </row>
    <row r="45" spans="1:8" ht="86.25" customHeight="1">
      <c r="A45" s="27" t="s">
        <v>67</v>
      </c>
      <c r="B45" s="28"/>
      <c r="C45" s="15" t="s">
        <v>19</v>
      </c>
      <c r="D45" s="15" t="s">
        <v>56</v>
      </c>
      <c r="E45" s="15" t="s">
        <v>68</v>
      </c>
      <c r="F45" s="15" t="s">
        <v>17</v>
      </c>
      <c r="G45" s="16"/>
      <c r="H45" s="23">
        <f>H46</f>
        <v>10</v>
      </c>
    </row>
    <row r="46" spans="1:8" ht="31.5" customHeight="1">
      <c r="A46" s="26" t="s">
        <v>38</v>
      </c>
      <c r="B46" s="24"/>
      <c r="C46" s="15" t="s">
        <v>19</v>
      </c>
      <c r="D46" s="15" t="s">
        <v>56</v>
      </c>
      <c r="E46" s="15" t="s">
        <v>68</v>
      </c>
      <c r="F46" s="15" t="s">
        <v>39</v>
      </c>
      <c r="G46" s="16"/>
      <c r="H46" s="23">
        <v>10</v>
      </c>
    </row>
    <row r="47" spans="1:8" ht="25.5" customHeight="1">
      <c r="A47" s="27" t="s">
        <v>69</v>
      </c>
      <c r="B47" s="28"/>
      <c r="C47" s="20" t="s">
        <v>28</v>
      </c>
      <c r="D47" s="20" t="s">
        <v>15</v>
      </c>
      <c r="E47" s="20" t="s">
        <v>16</v>
      </c>
      <c r="F47" s="20" t="s">
        <v>17</v>
      </c>
      <c r="G47" s="21"/>
      <c r="H47" s="22">
        <f aca="true" t="shared" si="4" ref="H47:H48">H48</f>
        <v>206</v>
      </c>
    </row>
    <row r="48" spans="1:8" ht="25.5" customHeight="1">
      <c r="A48" s="26" t="s">
        <v>70</v>
      </c>
      <c r="B48" s="24"/>
      <c r="C48" s="15" t="s">
        <v>28</v>
      </c>
      <c r="D48" s="15" t="s">
        <v>71</v>
      </c>
      <c r="E48" s="15" t="s">
        <v>16</v>
      </c>
      <c r="F48" s="15" t="s">
        <v>17</v>
      </c>
      <c r="G48" s="16"/>
      <c r="H48" s="23">
        <f t="shared" si="4"/>
        <v>206</v>
      </c>
    </row>
    <row r="49" spans="1:8" ht="54" customHeight="1">
      <c r="A49" s="26" t="s">
        <v>72</v>
      </c>
      <c r="B49" s="24"/>
      <c r="C49" s="15" t="s">
        <v>28</v>
      </c>
      <c r="D49" s="15" t="s">
        <v>71</v>
      </c>
      <c r="E49" s="15" t="s">
        <v>73</v>
      </c>
      <c r="F49" s="15" t="s">
        <v>17</v>
      </c>
      <c r="G49" s="16"/>
      <c r="H49" s="23">
        <f>H50+H51</f>
        <v>206</v>
      </c>
    </row>
    <row r="50" spans="1:8" ht="30" customHeight="1">
      <c r="A50" s="26" t="s">
        <v>74</v>
      </c>
      <c r="B50" s="24"/>
      <c r="C50" s="15" t="s">
        <v>28</v>
      </c>
      <c r="D50" s="15" t="s">
        <v>71</v>
      </c>
      <c r="E50" s="15" t="s">
        <v>73</v>
      </c>
      <c r="F50" s="15" t="s">
        <v>75</v>
      </c>
      <c r="G50" s="16"/>
      <c r="H50" s="23">
        <v>181</v>
      </c>
    </row>
    <row r="51" spans="1:8" ht="29.25" customHeight="1">
      <c r="A51" s="26" t="s">
        <v>38</v>
      </c>
      <c r="B51" s="24"/>
      <c r="C51" s="15" t="s">
        <v>28</v>
      </c>
      <c r="D51" s="15" t="s">
        <v>71</v>
      </c>
      <c r="E51" s="15" t="s">
        <v>73</v>
      </c>
      <c r="F51" s="15" t="s">
        <v>39</v>
      </c>
      <c r="G51" s="16"/>
      <c r="H51" s="23">
        <v>25</v>
      </c>
    </row>
    <row r="52" spans="1:8" ht="29.25" customHeight="1">
      <c r="A52" s="27" t="s">
        <v>76</v>
      </c>
      <c r="B52" s="28"/>
      <c r="C52" s="20" t="s">
        <v>33</v>
      </c>
      <c r="D52" s="20" t="s">
        <v>15</v>
      </c>
      <c r="E52" s="20" t="s">
        <v>16</v>
      </c>
      <c r="F52" s="20" t="s">
        <v>17</v>
      </c>
      <c r="G52" s="21"/>
      <c r="H52" s="22">
        <f>H53+H55</f>
        <v>1706.655</v>
      </c>
    </row>
    <row r="53" spans="1:8" ht="98.25" customHeight="1">
      <c r="A53" s="29" t="s">
        <v>77</v>
      </c>
      <c r="B53" s="24"/>
      <c r="C53" s="15" t="s">
        <v>33</v>
      </c>
      <c r="D53" s="15" t="s">
        <v>78</v>
      </c>
      <c r="E53" s="15" t="s">
        <v>79</v>
      </c>
      <c r="F53" s="15" t="s">
        <v>17</v>
      </c>
      <c r="G53" s="16"/>
      <c r="H53" s="23">
        <f>H54</f>
        <v>1606.655</v>
      </c>
    </row>
    <row r="54" spans="1:8" ht="29.25" customHeight="1">
      <c r="A54" s="26" t="s">
        <v>80</v>
      </c>
      <c r="B54" s="24"/>
      <c r="C54" s="15" t="s">
        <v>33</v>
      </c>
      <c r="D54" s="15" t="s">
        <v>78</v>
      </c>
      <c r="E54" s="15" t="s">
        <v>81</v>
      </c>
      <c r="F54" s="15" t="s">
        <v>39</v>
      </c>
      <c r="G54" s="16"/>
      <c r="H54" s="23">
        <v>1606.655</v>
      </c>
    </row>
    <row r="55" spans="1:8" ht="51.75" customHeight="1">
      <c r="A55" s="26" t="s">
        <v>48</v>
      </c>
      <c r="B55" s="24"/>
      <c r="C55" s="15" t="s">
        <v>15</v>
      </c>
      <c r="D55" s="15" t="s">
        <v>15</v>
      </c>
      <c r="E55" s="15" t="s">
        <v>16</v>
      </c>
      <c r="F55" s="15" t="s">
        <v>17</v>
      </c>
      <c r="G55" s="16"/>
      <c r="H55" s="23">
        <f aca="true" t="shared" si="5" ref="H55:H56">H56</f>
        <v>100</v>
      </c>
    </row>
    <row r="56" spans="1:8" ht="21.75" customHeight="1">
      <c r="A56" s="13" t="s">
        <v>82</v>
      </c>
      <c r="B56" s="25"/>
      <c r="C56" s="15" t="s">
        <v>33</v>
      </c>
      <c r="D56" s="15" t="s">
        <v>15</v>
      </c>
      <c r="E56" s="15" t="s">
        <v>16</v>
      </c>
      <c r="F56" s="15" t="s">
        <v>17</v>
      </c>
      <c r="G56" s="16"/>
      <c r="H56" s="23">
        <f t="shared" si="5"/>
        <v>100</v>
      </c>
    </row>
    <row r="57" spans="1:8" ht="25.5">
      <c r="A57" s="13" t="s">
        <v>83</v>
      </c>
      <c r="B57" s="25"/>
      <c r="C57" s="15" t="s">
        <v>33</v>
      </c>
      <c r="D57" s="24">
        <v>12</v>
      </c>
      <c r="E57" s="15" t="s">
        <v>16</v>
      </c>
      <c r="F57" s="15" t="s">
        <v>17</v>
      </c>
      <c r="G57" s="16"/>
      <c r="H57" s="23">
        <f>H58+H60</f>
        <v>100</v>
      </c>
    </row>
    <row r="58" spans="1:8" ht="36.75" customHeight="1">
      <c r="A58" s="26" t="s">
        <v>84</v>
      </c>
      <c r="B58" s="24"/>
      <c r="C58" s="15" t="s">
        <v>33</v>
      </c>
      <c r="D58" s="15" t="s">
        <v>85</v>
      </c>
      <c r="E58" s="15" t="s">
        <v>86</v>
      </c>
      <c r="F58" s="15" t="s">
        <v>17</v>
      </c>
      <c r="G58" s="16"/>
      <c r="H58" s="23">
        <f>H59</f>
        <v>50</v>
      </c>
    </row>
    <row r="59" spans="1:8" ht="41.25" customHeight="1">
      <c r="A59" s="26" t="s">
        <v>45</v>
      </c>
      <c r="B59" s="24"/>
      <c r="C59" s="15" t="s">
        <v>33</v>
      </c>
      <c r="D59" s="15" t="s">
        <v>85</v>
      </c>
      <c r="E59" s="15" t="s">
        <v>86</v>
      </c>
      <c r="F59" s="15" t="s">
        <v>39</v>
      </c>
      <c r="G59" s="16"/>
      <c r="H59" s="23">
        <v>50</v>
      </c>
    </row>
    <row r="60" spans="1:8" ht="25.5" customHeight="1">
      <c r="A60" s="26" t="s">
        <v>87</v>
      </c>
      <c r="B60" s="24"/>
      <c r="C60" s="15" t="s">
        <v>33</v>
      </c>
      <c r="D60" s="15" t="s">
        <v>85</v>
      </c>
      <c r="E60" s="15" t="s">
        <v>88</v>
      </c>
      <c r="F60" s="15" t="s">
        <v>17</v>
      </c>
      <c r="G60" s="16"/>
      <c r="H60" s="23">
        <f>H61</f>
        <v>50</v>
      </c>
    </row>
    <row r="61" spans="1:8" ht="36.75" customHeight="1">
      <c r="A61" s="26" t="s">
        <v>45</v>
      </c>
      <c r="B61" s="24"/>
      <c r="C61" s="15" t="s">
        <v>33</v>
      </c>
      <c r="D61" s="15" t="s">
        <v>85</v>
      </c>
      <c r="E61" s="15" t="s">
        <v>88</v>
      </c>
      <c r="F61" s="15" t="s">
        <v>39</v>
      </c>
      <c r="G61" s="16"/>
      <c r="H61" s="23">
        <v>50</v>
      </c>
    </row>
    <row r="62" spans="1:8" ht="29.25" customHeight="1">
      <c r="A62" s="18" t="s">
        <v>89</v>
      </c>
      <c r="B62" s="18"/>
      <c r="C62" s="20" t="s">
        <v>90</v>
      </c>
      <c r="D62" s="20" t="s">
        <v>15</v>
      </c>
      <c r="E62" s="15" t="s">
        <v>16</v>
      </c>
      <c r="F62" s="20" t="s">
        <v>17</v>
      </c>
      <c r="G62" s="21"/>
      <c r="H62" s="22">
        <f>H64+H67+H69+H71+H73+H75</f>
        <v>958</v>
      </c>
    </row>
    <row r="63" spans="1:8" ht="15" customHeight="1">
      <c r="A63" s="13" t="s">
        <v>91</v>
      </c>
      <c r="B63" s="13"/>
      <c r="C63" s="15" t="s">
        <v>90</v>
      </c>
      <c r="D63" s="15" t="s">
        <v>28</v>
      </c>
      <c r="E63" s="15" t="s">
        <v>16</v>
      </c>
      <c r="F63" s="15" t="s">
        <v>17</v>
      </c>
      <c r="G63" s="16"/>
      <c r="H63" s="23">
        <v>100</v>
      </c>
    </row>
    <row r="64" spans="1:8" ht="86.25" customHeight="1">
      <c r="A64" s="30" t="s">
        <v>92</v>
      </c>
      <c r="B64" s="24"/>
      <c r="C64" s="15" t="s">
        <v>90</v>
      </c>
      <c r="D64" s="15" t="s">
        <v>28</v>
      </c>
      <c r="E64" s="15" t="s">
        <v>93</v>
      </c>
      <c r="F64" s="15" t="s">
        <v>17</v>
      </c>
      <c r="G64" s="16"/>
      <c r="H64" s="23">
        <f>H65</f>
        <v>100</v>
      </c>
    </row>
    <row r="65" spans="1:8" ht="37.5" customHeight="1">
      <c r="A65" s="26" t="s">
        <v>38</v>
      </c>
      <c r="B65" s="24"/>
      <c r="C65" s="15" t="s">
        <v>90</v>
      </c>
      <c r="D65" s="15" t="s">
        <v>28</v>
      </c>
      <c r="E65" s="15" t="s">
        <v>93</v>
      </c>
      <c r="F65" s="15" t="s">
        <v>39</v>
      </c>
      <c r="G65" s="16"/>
      <c r="H65" s="23">
        <v>100</v>
      </c>
    </row>
    <row r="66" spans="1:8" ht="15.75" customHeight="1">
      <c r="A66" s="13" t="s">
        <v>94</v>
      </c>
      <c r="B66" s="24"/>
      <c r="C66" s="15" t="s">
        <v>90</v>
      </c>
      <c r="D66" s="15" t="s">
        <v>71</v>
      </c>
      <c r="E66" s="15" t="s">
        <v>16</v>
      </c>
      <c r="F66" s="15" t="s">
        <v>17</v>
      </c>
      <c r="G66" s="16"/>
      <c r="H66" s="23">
        <f>H67+H70+H72+H73+H75</f>
        <v>858</v>
      </c>
    </row>
    <row r="67" spans="1:8" ht="76.5" customHeight="1">
      <c r="A67" s="18" t="s">
        <v>95</v>
      </c>
      <c r="B67" s="24"/>
      <c r="C67" s="15" t="s">
        <v>90</v>
      </c>
      <c r="D67" s="15" t="s">
        <v>71</v>
      </c>
      <c r="E67" s="15" t="s">
        <v>96</v>
      </c>
      <c r="F67" s="15" t="s">
        <v>17</v>
      </c>
      <c r="G67" s="16"/>
      <c r="H67" s="23">
        <v>2</v>
      </c>
    </row>
    <row r="68" spans="1:8" ht="49.5" customHeight="1">
      <c r="A68" s="13" t="s">
        <v>48</v>
      </c>
      <c r="B68" s="24"/>
      <c r="C68" s="15"/>
      <c r="D68" s="15"/>
      <c r="E68" s="15"/>
      <c r="F68" s="15"/>
      <c r="G68" s="10"/>
      <c r="H68" s="23"/>
    </row>
    <row r="69" spans="1:8" ht="24.75" customHeight="1">
      <c r="A69" s="13" t="s">
        <v>97</v>
      </c>
      <c r="B69" s="24"/>
      <c r="C69" s="15" t="s">
        <v>90</v>
      </c>
      <c r="D69" s="15" t="s">
        <v>71</v>
      </c>
      <c r="E69" s="15" t="s">
        <v>98</v>
      </c>
      <c r="F69" s="15" t="s">
        <v>17</v>
      </c>
      <c r="G69" s="16"/>
      <c r="H69" s="23">
        <f>H70</f>
        <v>50</v>
      </c>
    </row>
    <row r="70" spans="1:8" ht="24.75" customHeight="1">
      <c r="A70" s="13" t="s">
        <v>38</v>
      </c>
      <c r="B70" s="24"/>
      <c r="C70" s="15" t="s">
        <v>90</v>
      </c>
      <c r="D70" s="15" t="s">
        <v>71</v>
      </c>
      <c r="E70" s="15" t="s">
        <v>98</v>
      </c>
      <c r="F70" s="15" t="s">
        <v>39</v>
      </c>
      <c r="G70" s="16"/>
      <c r="H70" s="23">
        <v>50</v>
      </c>
    </row>
    <row r="71" spans="1:8" ht="30" customHeight="1">
      <c r="A71" s="13" t="s">
        <v>99</v>
      </c>
      <c r="B71" s="24"/>
      <c r="C71" s="15" t="s">
        <v>90</v>
      </c>
      <c r="D71" s="15" t="s">
        <v>71</v>
      </c>
      <c r="E71" s="15" t="s">
        <v>100</v>
      </c>
      <c r="F71" s="15" t="s">
        <v>17</v>
      </c>
      <c r="G71" s="16"/>
      <c r="H71" s="23">
        <f>H72</f>
        <v>296.1</v>
      </c>
    </row>
    <row r="72" spans="1:8" ht="25.5">
      <c r="A72" s="13" t="s">
        <v>38</v>
      </c>
      <c r="B72" s="24"/>
      <c r="C72" s="15" t="s">
        <v>90</v>
      </c>
      <c r="D72" s="15" t="s">
        <v>71</v>
      </c>
      <c r="E72" s="15" t="s">
        <v>100</v>
      </c>
      <c r="F72" s="15" t="s">
        <v>39</v>
      </c>
      <c r="G72" s="10"/>
      <c r="H72" s="23">
        <v>296.1</v>
      </c>
    </row>
    <row r="73" spans="1:8" ht="75" customHeight="1">
      <c r="A73" s="18" t="s">
        <v>101</v>
      </c>
      <c r="B73" s="24"/>
      <c r="C73" s="15" t="s">
        <v>90</v>
      </c>
      <c r="D73" s="15" t="s">
        <v>71</v>
      </c>
      <c r="E73" s="15" t="s">
        <v>102</v>
      </c>
      <c r="F73" s="15" t="s">
        <v>17</v>
      </c>
      <c r="G73" s="10"/>
      <c r="H73" s="23">
        <v>51.9</v>
      </c>
    </row>
    <row r="74" spans="1:8" ht="27.75" customHeight="1">
      <c r="A74" s="13" t="s">
        <v>38</v>
      </c>
      <c r="B74" s="24"/>
      <c r="C74" s="15" t="s">
        <v>90</v>
      </c>
      <c r="D74" s="15" t="s">
        <v>71</v>
      </c>
      <c r="E74" s="15" t="s">
        <v>103</v>
      </c>
      <c r="F74" s="15" t="s">
        <v>39</v>
      </c>
      <c r="G74" s="10"/>
      <c r="H74" s="23">
        <v>51.9</v>
      </c>
    </row>
    <row r="75" spans="1:8" ht="76.5" customHeight="1">
      <c r="A75" s="18" t="s">
        <v>104</v>
      </c>
      <c r="B75" s="28"/>
      <c r="C75" s="15" t="s">
        <v>90</v>
      </c>
      <c r="D75" s="15" t="s">
        <v>71</v>
      </c>
      <c r="E75" s="15" t="s">
        <v>105</v>
      </c>
      <c r="F75" s="15" t="s">
        <v>17</v>
      </c>
      <c r="G75" s="16"/>
      <c r="H75" s="23">
        <f>H76+H77+H78+H79</f>
        <v>458</v>
      </c>
    </row>
    <row r="76" spans="1:8" ht="95.25" customHeight="1">
      <c r="A76" s="13" t="s">
        <v>106</v>
      </c>
      <c r="B76" s="28"/>
      <c r="C76" s="15" t="s">
        <v>90</v>
      </c>
      <c r="D76" s="15" t="s">
        <v>71</v>
      </c>
      <c r="E76" s="15" t="s">
        <v>107</v>
      </c>
      <c r="F76" s="15" t="s">
        <v>39</v>
      </c>
      <c r="G76" s="16"/>
      <c r="H76" s="23">
        <v>353.4</v>
      </c>
    </row>
    <row r="77" spans="1:8" ht="87.75" customHeight="1">
      <c r="A77" s="13" t="s">
        <v>108</v>
      </c>
      <c r="B77" s="24"/>
      <c r="C77" s="15" t="s">
        <v>90</v>
      </c>
      <c r="D77" s="15" t="s">
        <v>71</v>
      </c>
      <c r="E77" s="15" t="s">
        <v>109</v>
      </c>
      <c r="F77" s="15" t="s">
        <v>39</v>
      </c>
      <c r="G77" s="10"/>
      <c r="H77" s="23">
        <v>45.8</v>
      </c>
    </row>
    <row r="78" spans="1:8" ht="94.5" customHeight="1">
      <c r="A78" s="13" t="s">
        <v>110</v>
      </c>
      <c r="B78" s="24"/>
      <c r="C78" s="15" t="s">
        <v>90</v>
      </c>
      <c r="D78" s="15" t="s">
        <v>71</v>
      </c>
      <c r="E78" s="15" t="s">
        <v>111</v>
      </c>
      <c r="F78" s="15" t="s">
        <v>39</v>
      </c>
      <c r="G78" s="10"/>
      <c r="H78" s="23">
        <v>45.8</v>
      </c>
    </row>
    <row r="79" spans="1:8" ht="90" customHeight="1">
      <c r="A79" s="13" t="s">
        <v>112</v>
      </c>
      <c r="B79" s="24"/>
      <c r="C79" s="15" t="s">
        <v>90</v>
      </c>
      <c r="D79" s="15" t="s">
        <v>71</v>
      </c>
      <c r="E79" s="15" t="s">
        <v>113</v>
      </c>
      <c r="F79" s="15" t="s">
        <v>39</v>
      </c>
      <c r="G79" s="10"/>
      <c r="H79" s="23">
        <v>13</v>
      </c>
    </row>
    <row r="80" spans="1:8" ht="57" customHeight="1">
      <c r="A80" s="18" t="s">
        <v>114</v>
      </c>
      <c r="B80" s="28"/>
      <c r="C80" s="20" t="s">
        <v>15</v>
      </c>
      <c r="D80" s="20" t="s">
        <v>15</v>
      </c>
      <c r="E80" s="20" t="s">
        <v>16</v>
      </c>
      <c r="F80" s="20" t="s">
        <v>17</v>
      </c>
      <c r="G80" s="21"/>
      <c r="H80" s="22">
        <f>H81+H85</f>
        <v>70</v>
      </c>
    </row>
    <row r="81" spans="1:8" ht="15.75" customHeight="1">
      <c r="A81" s="18" t="s">
        <v>115</v>
      </c>
      <c r="B81" s="31"/>
      <c r="C81" s="15" t="s">
        <v>116</v>
      </c>
      <c r="D81" s="15" t="s">
        <v>15</v>
      </c>
      <c r="E81" s="15" t="s">
        <v>117</v>
      </c>
      <c r="F81" s="15" t="s">
        <v>17</v>
      </c>
      <c r="G81" s="16"/>
      <c r="H81" s="23">
        <f aca="true" t="shared" si="6" ref="H81:H82">H82</f>
        <v>20</v>
      </c>
    </row>
    <row r="82" spans="1:8" ht="15" customHeight="1">
      <c r="A82" s="13" t="s">
        <v>118</v>
      </c>
      <c r="B82" s="25"/>
      <c r="C82" s="15" t="s">
        <v>116</v>
      </c>
      <c r="D82" s="15" t="s">
        <v>19</v>
      </c>
      <c r="E82" s="15" t="s">
        <v>119</v>
      </c>
      <c r="F82" s="15" t="s">
        <v>17</v>
      </c>
      <c r="G82" s="16"/>
      <c r="H82" s="23">
        <f t="shared" si="6"/>
        <v>20</v>
      </c>
    </row>
    <row r="83" spans="1:8" ht="25.5" customHeight="1">
      <c r="A83" s="26" t="s">
        <v>38</v>
      </c>
      <c r="B83" s="24"/>
      <c r="C83" s="15" t="s">
        <v>116</v>
      </c>
      <c r="D83" s="15" t="s">
        <v>19</v>
      </c>
      <c r="E83" s="15" t="s">
        <v>119</v>
      </c>
      <c r="F83" s="15" t="s">
        <v>39</v>
      </c>
      <c r="G83" s="16"/>
      <c r="H83" s="23">
        <v>20</v>
      </c>
    </row>
    <row r="84" spans="1:8" ht="25.5" customHeight="1">
      <c r="A84" s="26" t="s">
        <v>120</v>
      </c>
      <c r="B84" s="24"/>
      <c r="C84" s="15" t="s">
        <v>116</v>
      </c>
      <c r="D84" s="15" t="s">
        <v>33</v>
      </c>
      <c r="E84" s="15" t="s">
        <v>16</v>
      </c>
      <c r="F84" s="15" t="s">
        <v>17</v>
      </c>
      <c r="G84" s="16"/>
      <c r="H84" s="23">
        <f aca="true" t="shared" si="7" ref="H84:H85">H85</f>
        <v>50</v>
      </c>
    </row>
    <row r="85" spans="1:8" ht="100.5" customHeight="1">
      <c r="A85" s="27" t="s">
        <v>121</v>
      </c>
      <c r="B85" s="24"/>
      <c r="C85" s="15" t="s">
        <v>116</v>
      </c>
      <c r="D85" s="15" t="s">
        <v>33</v>
      </c>
      <c r="E85" s="15" t="s">
        <v>122</v>
      </c>
      <c r="F85" s="15" t="s">
        <v>17</v>
      </c>
      <c r="G85" s="16"/>
      <c r="H85" s="23">
        <f t="shared" si="7"/>
        <v>50</v>
      </c>
    </row>
    <row r="86" spans="1:8" ht="25.5" customHeight="1">
      <c r="A86" s="26" t="s">
        <v>38</v>
      </c>
      <c r="B86" s="24"/>
      <c r="C86" s="15" t="s">
        <v>116</v>
      </c>
      <c r="D86" s="15" t="s">
        <v>33</v>
      </c>
      <c r="E86" s="15" t="s">
        <v>122</v>
      </c>
      <c r="F86" s="15" t="s">
        <v>39</v>
      </c>
      <c r="G86" s="16"/>
      <c r="H86" s="23">
        <v>50</v>
      </c>
    </row>
    <row r="87" spans="1:8" ht="25.5" customHeight="1">
      <c r="A87" s="27" t="s">
        <v>123</v>
      </c>
      <c r="B87" s="28"/>
      <c r="C87" s="20" t="s">
        <v>124</v>
      </c>
      <c r="D87" s="20" t="s">
        <v>15</v>
      </c>
      <c r="E87" s="20" t="s">
        <v>16</v>
      </c>
      <c r="F87" s="20" t="s">
        <v>17</v>
      </c>
      <c r="G87" s="21"/>
      <c r="H87" s="22">
        <f aca="true" t="shared" si="8" ref="H87:H91">H88</f>
        <v>402.1</v>
      </c>
    </row>
    <row r="88" spans="1:8" ht="56.25" customHeight="1">
      <c r="A88" s="26" t="s">
        <v>48</v>
      </c>
      <c r="B88" s="24"/>
      <c r="C88" s="15" t="s">
        <v>15</v>
      </c>
      <c r="D88" s="15" t="s">
        <v>15</v>
      </c>
      <c r="E88" s="15" t="s">
        <v>16</v>
      </c>
      <c r="F88" s="15" t="s">
        <v>17</v>
      </c>
      <c r="G88" s="16"/>
      <c r="H88" s="23">
        <f t="shared" si="8"/>
        <v>402.1</v>
      </c>
    </row>
    <row r="89" spans="1:8" ht="12.75">
      <c r="A89" s="32" t="s">
        <v>123</v>
      </c>
      <c r="B89" s="32"/>
      <c r="C89" s="15">
        <v>10</v>
      </c>
      <c r="D89" s="15" t="s">
        <v>15</v>
      </c>
      <c r="E89" s="15" t="s">
        <v>16</v>
      </c>
      <c r="F89" s="15" t="s">
        <v>17</v>
      </c>
      <c r="G89" s="16"/>
      <c r="H89" s="23">
        <f t="shared" si="8"/>
        <v>402.1</v>
      </c>
    </row>
    <row r="90" spans="1:8" ht="12.75">
      <c r="A90" s="32" t="s">
        <v>125</v>
      </c>
      <c r="B90" s="32"/>
      <c r="C90" s="15" t="s">
        <v>124</v>
      </c>
      <c r="D90" s="15" t="s">
        <v>19</v>
      </c>
      <c r="E90" s="15" t="s">
        <v>16</v>
      </c>
      <c r="F90" s="15" t="s">
        <v>17</v>
      </c>
      <c r="G90" s="16"/>
      <c r="H90" s="23">
        <f t="shared" si="8"/>
        <v>402.1</v>
      </c>
    </row>
    <row r="91" spans="1:8" ht="89.25">
      <c r="A91" s="26" t="s">
        <v>126</v>
      </c>
      <c r="B91" s="24"/>
      <c r="C91" s="15" t="s">
        <v>124</v>
      </c>
      <c r="D91" s="15" t="s">
        <v>19</v>
      </c>
      <c r="E91" s="15" t="s">
        <v>127</v>
      </c>
      <c r="F91" s="15" t="s">
        <v>17</v>
      </c>
      <c r="G91" s="16"/>
      <c r="H91" s="23">
        <f t="shared" si="8"/>
        <v>402.1</v>
      </c>
    </row>
    <row r="92" spans="1:8" ht="42" customHeight="1">
      <c r="A92" s="32" t="s">
        <v>128</v>
      </c>
      <c r="B92" s="24"/>
      <c r="C92" s="15" t="s">
        <v>124</v>
      </c>
      <c r="D92" s="15" t="s">
        <v>19</v>
      </c>
      <c r="E92" s="15" t="s">
        <v>129</v>
      </c>
      <c r="F92" s="15" t="s">
        <v>130</v>
      </c>
      <c r="G92" s="16"/>
      <c r="H92" s="23">
        <v>402.1</v>
      </c>
    </row>
    <row r="93" spans="1:8" ht="20.25" customHeight="1">
      <c r="A93" s="18" t="s">
        <v>131</v>
      </c>
      <c r="B93" s="31"/>
      <c r="C93" s="20" t="s">
        <v>51</v>
      </c>
      <c r="D93" s="20" t="s">
        <v>15</v>
      </c>
      <c r="E93" s="20" t="s">
        <v>16</v>
      </c>
      <c r="F93" s="20" t="s">
        <v>17</v>
      </c>
      <c r="G93" s="21"/>
      <c r="H93" s="22">
        <f>H95</f>
        <v>108.2</v>
      </c>
    </row>
    <row r="94" spans="1:8" ht="79.5" customHeight="1">
      <c r="A94" s="18" t="s">
        <v>132</v>
      </c>
      <c r="B94" s="31"/>
      <c r="C94" s="15" t="s">
        <v>51</v>
      </c>
      <c r="D94" s="15" t="s">
        <v>19</v>
      </c>
      <c r="E94" s="15" t="s">
        <v>133</v>
      </c>
      <c r="F94" s="15" t="s">
        <v>17</v>
      </c>
      <c r="G94" s="16"/>
      <c r="H94" s="23">
        <f aca="true" t="shared" si="9" ref="H94:H97">H95</f>
        <v>108.2</v>
      </c>
    </row>
    <row r="95" spans="1:8" ht="12.75">
      <c r="A95" s="32" t="s">
        <v>134</v>
      </c>
      <c r="B95" s="33"/>
      <c r="C95" s="15" t="s">
        <v>51</v>
      </c>
      <c r="D95" s="15" t="s">
        <v>19</v>
      </c>
      <c r="E95" s="15" t="s">
        <v>135</v>
      </c>
      <c r="F95" s="15" t="s">
        <v>17</v>
      </c>
      <c r="G95" s="16"/>
      <c r="H95" s="23">
        <f t="shared" si="9"/>
        <v>108.2</v>
      </c>
    </row>
    <row r="96" spans="1:8" ht="12.75">
      <c r="A96" s="26" t="s">
        <v>131</v>
      </c>
      <c r="B96" s="24"/>
      <c r="C96" s="15" t="s">
        <v>51</v>
      </c>
      <c r="D96" s="15" t="s">
        <v>19</v>
      </c>
      <c r="E96" s="15" t="s">
        <v>135</v>
      </c>
      <c r="F96" s="15" t="s">
        <v>17</v>
      </c>
      <c r="G96" s="16"/>
      <c r="H96" s="23">
        <f t="shared" si="9"/>
        <v>108.2</v>
      </c>
    </row>
    <row r="97" spans="1:8" ht="25.5" customHeight="1">
      <c r="A97" s="13" t="s">
        <v>136</v>
      </c>
      <c r="B97" s="24"/>
      <c r="C97" s="15" t="s">
        <v>51</v>
      </c>
      <c r="D97" s="15" t="s">
        <v>19</v>
      </c>
      <c r="E97" s="15" t="s">
        <v>135</v>
      </c>
      <c r="F97" s="15" t="s">
        <v>17</v>
      </c>
      <c r="G97" s="16"/>
      <c r="H97" s="23">
        <f t="shared" si="9"/>
        <v>108.2</v>
      </c>
    </row>
    <row r="98" spans="1:8" ht="25.5" customHeight="1">
      <c r="A98" s="26" t="s">
        <v>38</v>
      </c>
      <c r="B98" s="24"/>
      <c r="C98" s="15" t="s">
        <v>51</v>
      </c>
      <c r="D98" s="15" t="s">
        <v>19</v>
      </c>
      <c r="E98" s="15" t="s">
        <v>135</v>
      </c>
      <c r="F98" s="15" t="s">
        <v>39</v>
      </c>
      <c r="G98" s="16"/>
      <c r="H98" s="23">
        <v>108.2</v>
      </c>
    </row>
    <row r="99" spans="1:8" ht="51" customHeight="1">
      <c r="A99" s="27" t="s">
        <v>137</v>
      </c>
      <c r="B99" s="34"/>
      <c r="C99" s="20" t="s">
        <v>138</v>
      </c>
      <c r="D99" s="20" t="s">
        <v>15</v>
      </c>
      <c r="E99" s="20" t="s">
        <v>139</v>
      </c>
      <c r="F99" s="20" t="s">
        <v>17</v>
      </c>
      <c r="G99" s="21"/>
      <c r="H99" s="22">
        <f aca="true" t="shared" si="10" ref="H99:H100">H100</f>
        <v>37.46</v>
      </c>
    </row>
    <row r="100" spans="1:8" ht="49.5" customHeight="1">
      <c r="A100" s="26" t="s">
        <v>140</v>
      </c>
      <c r="B100" s="33"/>
      <c r="C100" s="15" t="s">
        <v>138</v>
      </c>
      <c r="D100" s="15" t="s">
        <v>71</v>
      </c>
      <c r="E100" s="15" t="s">
        <v>141</v>
      </c>
      <c r="F100" s="15" t="s">
        <v>17</v>
      </c>
      <c r="G100" s="16"/>
      <c r="H100" s="23">
        <f t="shared" si="10"/>
        <v>37.46</v>
      </c>
    </row>
    <row r="101" spans="1:8" ht="64.5" customHeight="1">
      <c r="A101" s="26" t="s">
        <v>142</v>
      </c>
      <c r="B101" s="28"/>
      <c r="C101" s="15" t="s">
        <v>138</v>
      </c>
      <c r="D101" s="15" t="s">
        <v>71</v>
      </c>
      <c r="E101" s="15" t="s">
        <v>141</v>
      </c>
      <c r="F101" s="15" t="s">
        <v>17</v>
      </c>
      <c r="G101" s="10"/>
      <c r="H101" s="23">
        <f>H102+H103</f>
        <v>37.46</v>
      </c>
    </row>
    <row r="102" spans="1:8" ht="27" customHeight="1">
      <c r="A102" s="26" t="s">
        <v>143</v>
      </c>
      <c r="B102" s="28"/>
      <c r="C102" s="15" t="s">
        <v>138</v>
      </c>
      <c r="D102" s="15" t="s">
        <v>71</v>
      </c>
      <c r="E102" s="15" t="s">
        <v>144</v>
      </c>
      <c r="F102" s="15" t="s">
        <v>145</v>
      </c>
      <c r="G102" s="10"/>
      <c r="H102" s="23">
        <v>0</v>
      </c>
    </row>
    <row r="103" spans="1:8" ht="16.5" customHeight="1">
      <c r="A103" s="32" t="s">
        <v>143</v>
      </c>
      <c r="B103" s="28"/>
      <c r="C103" s="15" t="s">
        <v>138</v>
      </c>
      <c r="D103" s="15" t="s">
        <v>71</v>
      </c>
      <c r="E103" s="15" t="s">
        <v>141</v>
      </c>
      <c r="F103" s="15" t="s">
        <v>145</v>
      </c>
      <c r="G103" s="10"/>
      <c r="H103" s="23">
        <v>37.46</v>
      </c>
    </row>
    <row r="104" spans="1:8" ht="52.5" customHeight="1">
      <c r="A104" s="35" t="s">
        <v>146</v>
      </c>
      <c r="B104" s="35"/>
      <c r="C104" s="35"/>
      <c r="G104" s="36" t="s">
        <v>147</v>
      </c>
      <c r="H104" s="36"/>
    </row>
    <row r="105" ht="49.5" customHeight="1"/>
    <row r="106" ht="42.75" customHeight="1"/>
  </sheetData>
  <sheetProtection selectLockedCells="1" selectUnlockedCells="1"/>
  <mergeCells count="15">
    <mergeCell ref="D2:H2"/>
    <mergeCell ref="A3:H3"/>
    <mergeCell ref="A5:A10"/>
    <mergeCell ref="B5:G5"/>
    <mergeCell ref="H5:H6"/>
    <mergeCell ref="B6:B10"/>
    <mergeCell ref="C6:G6"/>
    <mergeCell ref="C7:C10"/>
    <mergeCell ref="D7:D10"/>
    <mergeCell ref="E7:E10"/>
    <mergeCell ref="F7:F10"/>
    <mergeCell ref="G7:G10"/>
    <mergeCell ref="H7:H10"/>
    <mergeCell ref="A104:C104"/>
    <mergeCell ref="G104:H104"/>
  </mergeCells>
  <printOptions/>
  <pageMargins left="0.39375" right="0.39375" top="0.7875" bottom="0.5902777777777778" header="0.5118055555555555" footer="0.5118055555555555"/>
  <pageSetup horizontalDpi="300" verticalDpi="300" orientation="portrait" paperSize="9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2018-12-29T08:10:02Z</cp:lastPrinted>
  <dcterms:created xsi:type="dcterms:W3CDTF">2007-11-22T11:44:02Z</dcterms:created>
  <dcterms:modified xsi:type="dcterms:W3CDTF">2019-02-26T05:50:26Z</dcterms:modified>
  <cp:category/>
  <cp:version/>
  <cp:contentType/>
  <cp:contentStatus/>
  <cp:revision>1</cp:revision>
</cp:coreProperties>
</file>